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nguy.roulin\Desktop\"/>
    </mc:Choice>
  </mc:AlternateContent>
  <bookViews>
    <workbookView xWindow="0" yWindow="0" windowWidth="28800" windowHeight="11580"/>
  </bookViews>
  <sheets>
    <sheet name="Simulateur taxe" sheetId="2" r:id="rId1"/>
    <sheet name="validation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2" l="1"/>
  <c r="H5" i="2"/>
  <c r="I5" i="2" l="1"/>
  <c r="F5" i="2"/>
  <c r="C4" i="2" l="1"/>
  <c r="E4" i="2" l="1"/>
  <c r="I4" i="2" s="1"/>
  <c r="E3" i="2"/>
  <c r="I3" i="2" s="1"/>
  <c r="I6" i="2" l="1"/>
</calcChain>
</file>

<file path=xl/sharedStrings.xml><?xml version="1.0" encoding="utf-8"?>
<sst xmlns="http://schemas.openxmlformats.org/spreadsheetml/2006/main" count="27" uniqueCount="20">
  <si>
    <t>Nombre d'habitant(s)</t>
  </si>
  <si>
    <t>M³</t>
  </si>
  <si>
    <t>Tarif</t>
  </si>
  <si>
    <t>EP</t>
  </si>
  <si>
    <t>m³/h</t>
  </si>
  <si>
    <t>Taxe</t>
  </si>
  <si>
    <t>Part fixe</t>
  </si>
  <si>
    <t>Total annuel</t>
  </si>
  <si>
    <t>M³ consommés</t>
  </si>
  <si>
    <t>Calibre du compteur</t>
  </si>
  <si>
    <t>Nouveau tarif</t>
  </si>
  <si>
    <t>Blonay - Saint-Légier</t>
  </si>
  <si>
    <t>25 mm =&gt; 3,5 m³/h</t>
  </si>
  <si>
    <t>20 mm =&gt; 2,5 m³/h</t>
  </si>
  <si>
    <t>32 mm =&gt; 5,0 m³/h</t>
  </si>
  <si>
    <t>40 mm =&gt; 10,0 m³/h</t>
  </si>
  <si>
    <t>50 mm =&gt; 17,5 m³/h</t>
  </si>
  <si>
    <t>65 mm =&gt; 43,5 m³/h</t>
  </si>
  <si>
    <t>80 mm =&gt; 55,0 m³/h</t>
  </si>
  <si>
    <t>Simulateur taxes consommation annuelle eau hors 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</si>
</sst>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#,##0.00\ &quot;CHF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/>
    </xf>
    <xf numFmtId="0" fontId="2" fillId="0" borderId="0" xfId="0" applyFont="1" applyBorder="1"/>
    <xf numFmtId="0" fontId="0" fillId="0" borderId="0" xfId="0" applyFill="1" applyBorder="1" applyAlignment="1">
      <alignment vertical="top"/>
    </xf>
    <xf numFmtId="0" fontId="0" fillId="2" borderId="4" xfId="0" applyFill="1" applyBorder="1" applyAlignment="1">
      <alignment horizontal="center"/>
    </xf>
    <xf numFmtId="43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43" fontId="0" fillId="2" borderId="7" xfId="1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43" fontId="0" fillId="0" borderId="0" xfId="1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 vertical="top"/>
    </xf>
    <xf numFmtId="43" fontId="2" fillId="2" borderId="0" xfId="1" applyNumberFormat="1" applyFont="1" applyFill="1" applyBorder="1" applyAlignment="1">
      <alignment horizontal="center"/>
    </xf>
    <xf numFmtId="43" fontId="0" fillId="2" borderId="0" xfId="1" applyNumberFormat="1" applyFont="1" applyFill="1" applyBorder="1" applyAlignment="1">
      <alignment horizontal="center"/>
    </xf>
    <xf numFmtId="43" fontId="0" fillId="2" borderId="7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3" fontId="0" fillId="0" borderId="0" xfId="1" applyNumberFormat="1" applyFont="1" applyFill="1" applyBorder="1" applyAlignment="1">
      <alignment horizontal="center"/>
    </xf>
    <xf numFmtId="2" fontId="0" fillId="0" borderId="0" xfId="1" applyNumberFormat="1" applyFont="1" applyFill="1" applyBorder="1" applyAlignment="1">
      <alignment horizontal="center"/>
    </xf>
    <xf numFmtId="2" fontId="2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43" fontId="0" fillId="0" borderId="0" xfId="1" applyFont="1" applyFill="1" applyBorder="1" applyAlignment="1">
      <alignment horizontal="center" vertical="top"/>
    </xf>
    <xf numFmtId="43" fontId="2" fillId="0" borderId="0" xfId="1" applyFont="1" applyFill="1" applyBorder="1" applyAlignment="1">
      <alignment vertical="top"/>
    </xf>
    <xf numFmtId="43" fontId="0" fillId="0" borderId="0" xfId="1" applyFont="1" applyFill="1" applyBorder="1" applyAlignment="1">
      <alignment vertical="top"/>
    </xf>
    <xf numFmtId="43" fontId="2" fillId="0" borderId="0" xfId="1" applyNumberFormat="1" applyFont="1" applyFill="1" applyBorder="1" applyAlignment="1">
      <alignment vertical="top"/>
    </xf>
    <xf numFmtId="2" fontId="2" fillId="0" borderId="0" xfId="1" applyNumberFormat="1" applyFont="1" applyFill="1" applyBorder="1" applyAlignment="1">
      <alignment vertical="top"/>
    </xf>
    <xf numFmtId="43" fontId="0" fillId="0" borderId="0" xfId="0" applyNumberFormat="1" applyFill="1" applyBorder="1" applyAlignment="1">
      <alignment vertical="top"/>
    </xf>
    <xf numFmtId="165" fontId="0" fillId="2" borderId="0" xfId="1" applyNumberFormat="1" applyFont="1" applyFill="1" applyBorder="1" applyAlignment="1">
      <alignment horizontal="center"/>
    </xf>
    <xf numFmtId="165" fontId="0" fillId="2" borderId="5" xfId="1" applyNumberFormat="1" applyFont="1" applyFill="1" applyBorder="1" applyAlignment="1">
      <alignment horizontal="right"/>
    </xf>
    <xf numFmtId="165" fontId="1" fillId="2" borderId="5" xfId="1" applyNumberFormat="1" applyFont="1" applyFill="1" applyBorder="1" applyAlignment="1">
      <alignment horizontal="right"/>
    </xf>
    <xf numFmtId="165" fontId="0" fillId="2" borderId="0" xfId="0" applyNumberFormat="1" applyFill="1" applyBorder="1" applyAlignment="1">
      <alignment horizontal="center"/>
    </xf>
    <xf numFmtId="165" fontId="2" fillId="2" borderId="0" xfId="1" applyNumberFormat="1" applyFont="1" applyFill="1" applyBorder="1" applyAlignment="1">
      <alignment horizontal="center"/>
    </xf>
    <xf numFmtId="165" fontId="2" fillId="2" borderId="9" xfId="1" applyNumberFormat="1" applyFont="1" applyFill="1" applyBorder="1" applyAlignment="1">
      <alignment horizontal="right"/>
    </xf>
    <xf numFmtId="0" fontId="4" fillId="3" borderId="8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0" fillId="0" borderId="0" xfId="0" applyFill="1" applyBorder="1" applyAlignment="1">
      <alignment horizontal="center" vertical="top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colors>
    <mruColors>
      <color rgb="FFECF4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="150" zoomScaleNormal="150" workbookViewId="0">
      <selection activeCell="D18" sqref="D18:J18"/>
    </sheetView>
  </sheetViews>
  <sheetFormatPr baseColWidth="10" defaultRowHeight="15" x14ac:dyDescent="0.25"/>
  <cols>
    <col min="1" max="1" width="20.7109375" customWidth="1"/>
    <col min="2" max="2" width="16.85546875" customWidth="1"/>
    <col min="3" max="4" width="11" style="21" customWidth="1"/>
    <col min="5" max="5" width="13" style="21" customWidth="1"/>
    <col min="6" max="7" width="11" style="21" customWidth="1"/>
    <col min="8" max="8" width="14.140625" style="21" customWidth="1"/>
    <col min="9" max="9" width="12.28515625" style="21" customWidth="1"/>
  </cols>
  <sheetData>
    <row r="1" spans="1:11" ht="27.75" customHeight="1" x14ac:dyDescent="0.25">
      <c r="A1" s="44" t="s">
        <v>19</v>
      </c>
      <c r="B1" s="45"/>
      <c r="C1" s="41" t="s">
        <v>10</v>
      </c>
      <c r="D1" s="42"/>
      <c r="E1" s="42"/>
      <c r="F1" s="42"/>
      <c r="G1" s="42"/>
      <c r="H1" s="42"/>
      <c r="I1" s="43"/>
    </row>
    <row r="2" spans="1:11" x14ac:dyDescent="0.25">
      <c r="A2" s="1" t="s">
        <v>11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5" t="s">
        <v>7</v>
      </c>
    </row>
    <row r="3" spans="1:11" x14ac:dyDescent="0.25">
      <c r="A3" s="1" t="s">
        <v>8</v>
      </c>
      <c r="B3" s="40">
        <v>125</v>
      </c>
      <c r="C3" s="8">
        <f>IF($B$3&lt;($B$4*60),$B$3,$B$4*60)</f>
        <v>125</v>
      </c>
      <c r="D3" s="37">
        <v>1.4</v>
      </c>
      <c r="E3" s="38">
        <f>SUM(C3*D3)</f>
        <v>175</v>
      </c>
      <c r="F3" s="10"/>
      <c r="G3" s="9"/>
      <c r="H3" s="18"/>
      <c r="I3" s="35">
        <f>E3</f>
        <v>175</v>
      </c>
    </row>
    <row r="4" spans="1:11" x14ac:dyDescent="0.25">
      <c r="A4" s="2" t="s">
        <v>0</v>
      </c>
      <c r="B4" s="40">
        <v>3</v>
      </c>
      <c r="C4" s="8">
        <f>B3-C3</f>
        <v>0</v>
      </c>
      <c r="D4" s="37">
        <v>2.8</v>
      </c>
      <c r="E4" s="38">
        <f>SUM(C4*D4)</f>
        <v>0</v>
      </c>
      <c r="F4" s="10"/>
      <c r="G4" s="9"/>
      <c r="H4" s="19"/>
      <c r="I4" s="35">
        <f>E4</f>
        <v>0</v>
      </c>
    </row>
    <row r="5" spans="1:11" x14ac:dyDescent="0.25">
      <c r="A5" s="6" t="s">
        <v>9</v>
      </c>
      <c r="B5" s="40">
        <v>2.5</v>
      </c>
      <c r="C5" s="8"/>
      <c r="D5" s="10"/>
      <c r="E5" s="10"/>
      <c r="F5" s="27">
        <f>B5</f>
        <v>2.5</v>
      </c>
      <c r="G5" s="34">
        <v>90</v>
      </c>
      <c r="H5" s="38">
        <f>B5*G5</f>
        <v>225</v>
      </c>
      <c r="I5" s="36">
        <f>H5</f>
        <v>225</v>
      </c>
    </row>
    <row r="6" spans="1:11" ht="15.75" thickBot="1" x14ac:dyDescent="0.3">
      <c r="B6" s="25" t="s">
        <v>13</v>
      </c>
      <c r="C6" s="11"/>
      <c r="D6" s="12"/>
      <c r="E6" s="12"/>
      <c r="F6" s="13"/>
      <c r="G6" s="12"/>
      <c r="H6" s="20"/>
      <c r="I6" s="39">
        <f>SUM(I3:I5)</f>
        <v>400</v>
      </c>
    </row>
    <row r="7" spans="1:11" ht="15.75" thickTop="1" x14ac:dyDescent="0.25">
      <c r="B7" s="25" t="s">
        <v>12</v>
      </c>
    </row>
    <row r="8" spans="1:11" x14ac:dyDescent="0.25">
      <c r="B8" s="25" t="s">
        <v>14</v>
      </c>
    </row>
    <row r="9" spans="1:11" x14ac:dyDescent="0.25">
      <c r="B9" s="25" t="s">
        <v>15</v>
      </c>
      <c r="C9" s="14"/>
      <c r="D9" s="26"/>
      <c r="E9" s="15"/>
      <c r="F9" s="14"/>
      <c r="G9" s="15"/>
      <c r="H9" s="22"/>
      <c r="I9" s="23"/>
    </row>
    <row r="10" spans="1:11" x14ac:dyDescent="0.25">
      <c r="B10" s="25" t="s">
        <v>16</v>
      </c>
      <c r="C10" s="14"/>
      <c r="D10" s="15"/>
      <c r="E10" s="15"/>
      <c r="F10" s="14"/>
      <c r="G10" s="15"/>
      <c r="H10" s="22"/>
      <c r="I10" s="24"/>
    </row>
    <row r="11" spans="1:11" x14ac:dyDescent="0.25">
      <c r="B11" s="25" t="s">
        <v>17</v>
      </c>
    </row>
    <row r="12" spans="1:11" x14ac:dyDescent="0.25">
      <c r="B12" s="25" t="s">
        <v>18</v>
      </c>
    </row>
    <row r="14" spans="1:11" x14ac:dyDescent="0.25">
      <c r="D14" s="14"/>
      <c r="E14" s="14"/>
      <c r="F14" s="14"/>
      <c r="G14" s="14"/>
      <c r="H14" s="14"/>
      <c r="I14" s="14"/>
      <c r="J14" s="16"/>
      <c r="K14" s="16"/>
    </row>
    <row r="15" spans="1:11" x14ac:dyDescent="0.25">
      <c r="D15" s="14"/>
      <c r="E15" s="14"/>
      <c r="F15" s="14"/>
      <c r="G15" s="14"/>
      <c r="H15" s="14"/>
      <c r="I15" s="14"/>
      <c r="J15" s="16"/>
      <c r="K15" s="16"/>
    </row>
    <row r="16" spans="1:11" x14ac:dyDescent="0.25">
      <c r="D16" s="14"/>
      <c r="E16" s="14"/>
      <c r="F16" s="14"/>
      <c r="G16" s="14"/>
      <c r="H16" s="14"/>
      <c r="I16" s="14"/>
      <c r="J16" s="16"/>
      <c r="K16" s="16"/>
    </row>
    <row r="17" spans="4:11" x14ac:dyDescent="0.25">
      <c r="D17" s="14"/>
      <c r="E17" s="14"/>
      <c r="F17" s="14"/>
      <c r="G17" s="14"/>
      <c r="H17" s="14"/>
      <c r="I17" s="14"/>
      <c r="J17" s="16"/>
      <c r="K17" s="16"/>
    </row>
    <row r="18" spans="4:11" x14ac:dyDescent="0.25">
      <c r="D18" s="46"/>
      <c r="E18" s="46"/>
      <c r="F18" s="46"/>
      <c r="G18" s="46"/>
      <c r="H18" s="46"/>
      <c r="I18" s="46"/>
      <c r="J18" s="46"/>
      <c r="K18" s="16"/>
    </row>
    <row r="19" spans="4:11" x14ac:dyDescent="0.25">
      <c r="D19" s="17"/>
      <c r="E19" s="28"/>
      <c r="F19" s="29"/>
      <c r="G19" s="17"/>
      <c r="H19" s="30"/>
      <c r="I19" s="31"/>
      <c r="J19" s="32"/>
      <c r="K19" s="16"/>
    </row>
    <row r="20" spans="4:11" x14ac:dyDescent="0.25">
      <c r="D20" s="17"/>
      <c r="E20" s="28"/>
      <c r="F20" s="7"/>
      <c r="G20" s="17"/>
      <c r="H20" s="7"/>
      <c r="I20" s="33"/>
      <c r="J20" s="32"/>
      <c r="K20" s="16"/>
    </row>
    <row r="21" spans="4:11" x14ac:dyDescent="0.25">
      <c r="D21" s="14"/>
      <c r="E21" s="14"/>
      <c r="F21" s="14"/>
      <c r="G21" s="14"/>
      <c r="H21" s="14"/>
      <c r="I21" s="14"/>
      <c r="J21" s="16"/>
      <c r="K21" s="16"/>
    </row>
    <row r="22" spans="4:11" x14ac:dyDescent="0.25">
      <c r="D22" s="14"/>
      <c r="E22" s="14"/>
      <c r="F22" s="14"/>
      <c r="G22" s="14"/>
      <c r="H22" s="14"/>
      <c r="I22" s="14"/>
      <c r="J22" s="16"/>
      <c r="K22" s="16"/>
    </row>
    <row r="23" spans="4:11" x14ac:dyDescent="0.25">
      <c r="D23" s="14"/>
      <c r="E23" s="14"/>
      <c r="F23" s="14"/>
      <c r="G23" s="14"/>
      <c r="H23" s="14"/>
      <c r="I23" s="14"/>
      <c r="J23" s="16"/>
      <c r="K23" s="16"/>
    </row>
  </sheetData>
  <sheetProtection sheet="1" objects="1" scenarios="1"/>
  <mergeCells count="3">
    <mergeCell ref="C1:I1"/>
    <mergeCell ref="A1:B1"/>
    <mergeCell ref="D18:J18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validation!$A:$A</xm:f>
          </x14:formula1>
          <xm:sqref>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8" sqref="A8"/>
    </sheetView>
  </sheetViews>
  <sheetFormatPr baseColWidth="10" defaultRowHeight="15" x14ac:dyDescent="0.25"/>
  <cols>
    <col min="2" max="2" width="19.140625" customWidth="1"/>
  </cols>
  <sheetData>
    <row r="1" spans="1:2" x14ac:dyDescent="0.25">
      <c r="A1" s="25">
        <v>2.5</v>
      </c>
      <c r="B1" s="25" t="s">
        <v>13</v>
      </c>
    </row>
    <row r="2" spans="1:2" x14ac:dyDescent="0.25">
      <c r="A2" s="25">
        <v>3.5</v>
      </c>
      <c r="B2" s="25" t="s">
        <v>12</v>
      </c>
    </row>
    <row r="3" spans="1:2" x14ac:dyDescent="0.25">
      <c r="A3" s="25">
        <v>5</v>
      </c>
      <c r="B3" s="25" t="s">
        <v>14</v>
      </c>
    </row>
    <row r="4" spans="1:2" x14ac:dyDescent="0.25">
      <c r="A4" s="25">
        <v>10</v>
      </c>
      <c r="B4" s="25" t="s">
        <v>15</v>
      </c>
    </row>
    <row r="5" spans="1:2" x14ac:dyDescent="0.25">
      <c r="A5" s="25">
        <v>17.5</v>
      </c>
      <c r="B5" s="25" t="s">
        <v>16</v>
      </c>
    </row>
    <row r="6" spans="1:2" x14ac:dyDescent="0.25">
      <c r="A6" s="25">
        <v>43.5</v>
      </c>
      <c r="B6" s="25" t="s">
        <v>17</v>
      </c>
    </row>
    <row r="7" spans="1:2" x14ac:dyDescent="0.25">
      <c r="A7" s="25">
        <v>55</v>
      </c>
      <c r="B7" s="2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Simulateur taxe</vt:lpstr>
      <vt:lpstr>validation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Pascale</dc:creator>
  <cp:lastModifiedBy>Tanguy Roulin</cp:lastModifiedBy>
  <cp:lastPrinted>2024-06-07T13:33:56Z</cp:lastPrinted>
  <dcterms:created xsi:type="dcterms:W3CDTF">2024-06-03T15:47:36Z</dcterms:created>
  <dcterms:modified xsi:type="dcterms:W3CDTF">2024-06-27T07:57:16Z</dcterms:modified>
</cp:coreProperties>
</file>